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Connect Illinois\Connect Champaign County FiberNOW\Finley\"/>
    </mc:Choice>
  </mc:AlternateContent>
  <xr:revisionPtr revIDLastSave="0" documentId="13_ncr:1_{1AB89220-192B-4BFF-896E-960DB68A7C14}" xr6:coauthVersionLast="47" xr6:coauthVersionMax="47" xr10:uidLastSave="{00000000-0000-0000-0000-000000000000}"/>
  <bookViews>
    <workbookView xWindow="-120" yWindow="-120" windowWidth="36315" windowHeight="21840" tabRatio="780" xr2:uid="{00000000-000D-0000-FFFF-FFFF00000000}"/>
  </bookViews>
  <sheets>
    <sheet name="BFO (P&amp;T)" sheetId="5" r:id="rId1"/>
    <sheet name="BFOV (ACE)" sheetId="6" r:id="rId2"/>
    <sheet name="BHFT (TS)" sheetId="7" r:id="rId3"/>
    <sheet name="BM (P&amp;T)(DSG)" sheetId="12" r:id="rId4"/>
    <sheet name="BDSO" sheetId="1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7" l="1"/>
  <c r="F9" i="7"/>
  <c r="F9" i="6"/>
  <c r="F15" i="6" s="1"/>
  <c r="F10" i="5"/>
  <c r="F13" i="6" l="1"/>
  <c r="F11" i="6" l="1"/>
  <c r="F12" i="6"/>
  <c r="F8" i="13" l="1"/>
  <c r="F10" i="13" s="1"/>
  <c r="F12" i="5"/>
  <c r="F9" i="12"/>
  <c r="F8" i="12"/>
  <c r="F11" i="12" s="1"/>
  <c r="F10" i="7"/>
  <c r="F12" i="7" s="1"/>
  <c r="F10" i="6"/>
  <c r="F8" i="6"/>
  <c r="F13" i="5"/>
  <c r="F11" i="5"/>
  <c r="F9" i="5"/>
  <c r="F8" i="5"/>
  <c r="F15" i="5" l="1"/>
  <c r="F18" i="5" s="1"/>
  <c r="F13" i="13"/>
  <c r="F15" i="7"/>
  <c r="F14" i="12"/>
  <c r="F18" i="6"/>
</calcChain>
</file>

<file path=xl/sharedStrings.xml><?xml version="1.0" encoding="utf-8"?>
<sst xmlns="http://schemas.openxmlformats.org/spreadsheetml/2006/main" count="113" uniqueCount="67">
  <si>
    <t>BM53</t>
  </si>
  <si>
    <t>Unit</t>
  </si>
  <si>
    <t>Qty</t>
  </si>
  <si>
    <t>Material Cost</t>
  </si>
  <si>
    <t>BFO12</t>
  </si>
  <si>
    <t>BFO24</t>
  </si>
  <si>
    <t>BFO48</t>
  </si>
  <si>
    <t>BFO96</t>
  </si>
  <si>
    <t>BFO288</t>
  </si>
  <si>
    <t>Description</t>
  </si>
  <si>
    <t>BFOV(1X0.75)</t>
  </si>
  <si>
    <t>BFOV(1X1.25)</t>
  </si>
  <si>
    <t>Fiber Cable (BFO Unit)</t>
  </si>
  <si>
    <t>Material Specification Notes</t>
  </si>
  <si>
    <t>Duct (BFOV Unit)</t>
  </si>
  <si>
    <t>Miscellaneous (BM) Units</t>
  </si>
  <si>
    <t>Extended Cost</t>
  </si>
  <si>
    <t>Total Cost BFO</t>
  </si>
  <si>
    <t>Cost BFO Material</t>
  </si>
  <si>
    <t>Taxes</t>
  </si>
  <si>
    <t>Shipping</t>
  </si>
  <si>
    <t>1.25" HDPE Duct</t>
  </si>
  <si>
    <t>0.75" HDPE Duct</t>
  </si>
  <si>
    <t>Cost BFOV Material</t>
  </si>
  <si>
    <t>Cost BM Material</t>
  </si>
  <si>
    <t>Total Cost BM</t>
  </si>
  <si>
    <t>Total Cost BFOV</t>
  </si>
  <si>
    <t>Cost BHF Material</t>
  </si>
  <si>
    <t>Total Cost BHF</t>
  </si>
  <si>
    <t>BHF (Handhole) Units</t>
  </si>
  <si>
    <t>Cost HBFO Material</t>
  </si>
  <si>
    <t>Total Cost HBFO</t>
  </si>
  <si>
    <t>Connect Illinois FTTH Project Materials Request for Proposals</t>
  </si>
  <si>
    <t xml:space="preserve">BM2(5/8)(8) </t>
  </si>
  <si>
    <t>Ground Rod + Ground Rod Clamp</t>
  </si>
  <si>
    <t>* All duct will be HDPE and SDR11 and orange in color.</t>
  </si>
  <si>
    <t>* Ground rods to be copper bonded steel and include ground rod clamp (acorn).</t>
  </si>
  <si>
    <t>* Handholes are to be HDPE with straightwall construction, Tier 22 load rating.</t>
  </si>
  <si>
    <t>Plastic Marker Post</t>
  </si>
  <si>
    <t>* BM53 is a Rhinodome marker post, 78" in length.</t>
  </si>
  <si>
    <t>Volo Internet + Tech</t>
  </si>
  <si>
    <t>Splicing Units</t>
  </si>
  <si>
    <t>BFO144</t>
  </si>
  <si>
    <t>BHF(11x17x18)</t>
  </si>
  <si>
    <t>BHF(17x24x30)</t>
  </si>
  <si>
    <t>BHF(24x36x30)</t>
  </si>
  <si>
    <t>HDPE Handhole</t>
  </si>
  <si>
    <t>BDSO(F)(144)</t>
  </si>
  <si>
    <t xml:space="preserve">Cabinets optimized for fiber service delivery from 144 to 576 fiber ports design for a variety of powered cabinet deployment scenarios such as the network edge, wireless backhaul and active ethernet networks. </t>
  </si>
  <si>
    <t xml:space="preserve">*Cabinet must be designed to comply to GR-487, and NEMA 4 for harsh outdoor conditions, (environmentally controlled </t>
  </si>
  <si>
    <t>where external air and humidity are completely isolated from the electronic equipment.</t>
  </si>
  <si>
    <t xml:space="preserve">enclosure constructed for ambient operating temperature range: (-40°F to +115°F)) providing a sealed internal environment </t>
  </si>
  <si>
    <t>*Cabinets must be optimized for fiber service delivery from 144 to 576 fiber ports design for a variety of powered cabinet</t>
  </si>
  <si>
    <t xml:space="preserve"> deployment scenarios such as the network edge, wireless backhaul and active ethernet networks</t>
  </si>
  <si>
    <t>*1X16 Splitter cabinet configuration</t>
  </si>
  <si>
    <t>Grant Agreement # 21-431018</t>
  </si>
  <si>
    <t>BFOV(1X1.5)</t>
  </si>
  <si>
    <t>1.5" HDPE Duct</t>
  </si>
  <si>
    <t>BFOV(1X2)</t>
  </si>
  <si>
    <t>2" HDPE Duct</t>
  </si>
  <si>
    <t>*Please provide price for units with 0 quantity.</t>
  </si>
  <si>
    <t>* Handhole lids are to include "Volo Internet" printed on the lid.</t>
  </si>
  <si>
    <t>BFOV(1X4)</t>
  </si>
  <si>
    <t>4" HDPE Duct</t>
  </si>
  <si>
    <t>BFOV(1X1)</t>
  </si>
  <si>
    <t>1" HDPE Duct</t>
  </si>
  <si>
    <t>* Fiber cable shall be intermittently bonded aka wrapping-tube aka Spider-Web ribbon with 12 fibers per ribbon, central tube construction.  Fiber pitch may be 200µm or 250µm but must be the same for all proposed fiber cables.
* Fiber shall be Corning single mode optical glass meeting a minimum of the G.657.A1 standard.
* A minimum of 2 layers of water blocking tape, gel free cable construction.
* Non-armored, single or double polyethylene outer jacket cable construction.
* Improved bend radius cable construction.
* Single mode fiber with maximum attenuation of: .35dB/km (1310) / .35db/km (1383) / .25dB/km (1550)
* Minimum of two (2) cable entry rip cords.
* Minimum of two (2) strength members.
* Maximum of 20,000' reels.
* Footage marked sequentially in feet.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</si>
</sst>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1" applyNumberFormat="1" applyFont="1" applyBorder="1" applyAlignment="1" applyProtection="1">
      <alignment horizontal="center"/>
    </xf>
    <xf numFmtId="43" fontId="0" fillId="0" borderId="1" xfId="0" applyNumberFormat="1" applyBorder="1"/>
    <xf numFmtId="43" fontId="0" fillId="0" borderId="0" xfId="0" applyNumberFormat="1"/>
    <xf numFmtId="0" fontId="0" fillId="3" borderId="0" xfId="0" applyFill="1"/>
    <xf numFmtId="0" fontId="5" fillId="3" borderId="0" xfId="0" applyFont="1" applyFill="1"/>
    <xf numFmtId="0" fontId="0" fillId="0" borderId="1" xfId="0" applyBorder="1"/>
    <xf numFmtId="43" fontId="0" fillId="0" borderId="2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164" fontId="0" fillId="3" borderId="0" xfId="0" applyNumberFormat="1" applyFill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5" fillId="3" borderId="0" xfId="0" applyFont="1" applyFill="1" applyAlignment="1">
      <alignment vertical="center"/>
    </xf>
    <xf numFmtId="0" fontId="4" fillId="3" borderId="0" xfId="0" applyFont="1" applyFill="1"/>
    <xf numFmtId="0" fontId="0" fillId="3" borderId="0" xfId="0" applyFill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18</xdr:row>
      <xdr:rowOff>114300</xdr:rowOff>
    </xdr:from>
    <xdr:to>
      <xdr:col>2</xdr:col>
      <xdr:colOff>114300</xdr:colOff>
      <xdr:row>36</xdr:row>
      <xdr:rowOff>38081</xdr:rowOff>
    </xdr:to>
    <xdr:pic>
      <xdr:nvPicPr>
        <xdr:cNvPr id="2" name="Picture 1" descr="A close-up of a sign&#10;&#10;Description automatically generated">
          <a:extLst>
            <a:ext uri="{FF2B5EF4-FFF2-40B4-BE49-F238E27FC236}">
              <a16:creationId xmlns:a16="http://schemas.microsoft.com/office/drawing/2014/main" id="{32452DBC-E2A0-46A5-86EC-6C4F3F72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305300"/>
          <a:ext cx="1476375" cy="33527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57DA7-43FB-4D97-A1EE-84C1EB1A420B}">
  <dimension ref="B2:F21"/>
  <sheetViews>
    <sheetView tabSelected="1" workbookViewId="0">
      <selection activeCell="B21" sqref="B21:F21"/>
    </sheetView>
  </sheetViews>
  <sheetFormatPr defaultRowHeight="15" x14ac:dyDescent="0.25"/>
  <cols>
    <col min="1" max="1" width="5.7109375" customWidth="1"/>
    <col min="2" max="2" width="20.7109375" customWidth="1"/>
    <col min="3" max="3" width="30.7109375" customWidth="1"/>
    <col min="4" max="6" width="15.7109375" customWidth="1"/>
  </cols>
  <sheetData>
    <row r="2" spans="2:6" x14ac:dyDescent="0.25">
      <c r="B2" s="26" t="s">
        <v>40</v>
      </c>
      <c r="C2" s="26"/>
      <c r="D2" s="26"/>
      <c r="E2" s="26"/>
      <c r="F2" s="26"/>
    </row>
    <row r="3" spans="2:6" x14ac:dyDescent="0.25">
      <c r="B3" s="26" t="s">
        <v>32</v>
      </c>
      <c r="C3" s="26"/>
      <c r="D3" s="26"/>
      <c r="E3" s="26"/>
      <c r="F3" s="26"/>
    </row>
    <row r="4" spans="2:6" x14ac:dyDescent="0.25">
      <c r="B4" s="25" t="s">
        <v>55</v>
      </c>
      <c r="C4" s="25"/>
      <c r="D4" s="25"/>
      <c r="E4" s="25"/>
      <c r="F4" s="25"/>
    </row>
    <row r="5" spans="2:6" x14ac:dyDescent="0.25">
      <c r="B5" s="4"/>
      <c r="C5" s="4"/>
      <c r="D5" s="4"/>
      <c r="E5" s="4"/>
      <c r="F5" s="4"/>
    </row>
    <row r="6" spans="2:6" ht="15" customHeight="1" x14ac:dyDescent="0.25">
      <c r="B6" s="29" t="s">
        <v>12</v>
      </c>
      <c r="C6" s="29"/>
      <c r="D6" s="29"/>
      <c r="E6" s="29"/>
      <c r="F6" s="29"/>
    </row>
    <row r="7" spans="2:6" x14ac:dyDescent="0.25">
      <c r="B7" s="5" t="s">
        <v>1</v>
      </c>
      <c r="C7" s="5" t="s">
        <v>9</v>
      </c>
      <c r="D7" s="5" t="s">
        <v>2</v>
      </c>
      <c r="E7" s="5" t="s">
        <v>3</v>
      </c>
      <c r="F7" s="5" t="s">
        <v>16</v>
      </c>
    </row>
    <row r="8" spans="2:6" x14ac:dyDescent="0.25">
      <c r="B8" s="6" t="s">
        <v>4</v>
      </c>
      <c r="C8" s="6"/>
      <c r="D8" s="7">
        <v>73092</v>
      </c>
      <c r="E8" s="1"/>
      <c r="F8" s="8">
        <f>D8*E8</f>
        <v>0</v>
      </c>
    </row>
    <row r="9" spans="2:6" x14ac:dyDescent="0.25">
      <c r="B9" s="6" t="s">
        <v>5</v>
      </c>
      <c r="C9" s="6"/>
      <c r="D9" s="7">
        <v>17956</v>
      </c>
      <c r="E9" s="1"/>
      <c r="F9" s="8">
        <f t="shared" ref="F9:F13" si="0">D9*E9</f>
        <v>0</v>
      </c>
    </row>
    <row r="10" spans="2:6" x14ac:dyDescent="0.25">
      <c r="B10" s="6" t="s">
        <v>6</v>
      </c>
      <c r="C10" s="6"/>
      <c r="D10" s="7">
        <v>32844</v>
      </c>
      <c r="E10" s="1"/>
      <c r="F10" s="8">
        <f t="shared" si="0"/>
        <v>0</v>
      </c>
    </row>
    <row r="11" spans="2:6" x14ac:dyDescent="0.25">
      <c r="B11" s="6" t="s">
        <v>7</v>
      </c>
      <c r="C11" s="6"/>
      <c r="D11" s="7">
        <v>1986</v>
      </c>
      <c r="E11" s="1"/>
      <c r="F11" s="8">
        <f t="shared" si="0"/>
        <v>0</v>
      </c>
    </row>
    <row r="12" spans="2:6" x14ac:dyDescent="0.25">
      <c r="B12" s="6" t="s">
        <v>42</v>
      </c>
      <c r="C12" s="6"/>
      <c r="D12" s="7">
        <v>418512</v>
      </c>
      <c r="E12" s="1"/>
      <c r="F12" s="8">
        <f t="shared" si="0"/>
        <v>0</v>
      </c>
    </row>
    <row r="13" spans="2:6" x14ac:dyDescent="0.25">
      <c r="B13" s="6" t="s">
        <v>8</v>
      </c>
      <c r="C13" s="6"/>
      <c r="D13" s="7">
        <v>175760</v>
      </c>
      <c r="E13" s="1"/>
      <c r="F13" s="8">
        <f t="shared" si="0"/>
        <v>0</v>
      </c>
    </row>
    <row r="15" spans="2:6" x14ac:dyDescent="0.25">
      <c r="D15" s="27" t="s">
        <v>18</v>
      </c>
      <c r="E15" s="27"/>
      <c r="F15" s="8">
        <f>SUM(F8:F13)</f>
        <v>0</v>
      </c>
    </row>
    <row r="16" spans="2:6" x14ac:dyDescent="0.25">
      <c r="D16" s="27" t="s">
        <v>19</v>
      </c>
      <c r="E16" s="27"/>
      <c r="F16" s="3"/>
    </row>
    <row r="17" spans="2:6" x14ac:dyDescent="0.25">
      <c r="D17" s="28" t="s">
        <v>20</v>
      </c>
      <c r="E17" s="28"/>
      <c r="F17" s="3"/>
    </row>
    <row r="18" spans="2:6" x14ac:dyDescent="0.25">
      <c r="D18" s="27" t="s">
        <v>17</v>
      </c>
      <c r="E18" s="27"/>
      <c r="F18" s="9">
        <f>SUM(F15:F17)</f>
        <v>0</v>
      </c>
    </row>
    <row r="20" spans="2:6" x14ac:dyDescent="0.25">
      <c r="B20" s="25" t="s">
        <v>13</v>
      </c>
      <c r="C20" s="25"/>
      <c r="D20" s="25"/>
      <c r="E20" s="25"/>
      <c r="F20" s="25"/>
    </row>
    <row r="21" spans="2:6" ht="218.25" customHeight="1" x14ac:dyDescent="0.25">
      <c r="B21" s="24" t="s">
        <v>66</v>
      </c>
      <c r="C21" s="24"/>
      <c r="D21" s="24"/>
      <c r="E21" s="24"/>
      <c r="F21" s="24"/>
    </row>
  </sheetData>
  <mergeCells count="10">
    <mergeCell ref="B21:F21"/>
    <mergeCell ref="B20:F20"/>
    <mergeCell ref="B2:F2"/>
    <mergeCell ref="B4:F4"/>
    <mergeCell ref="B3:F3"/>
    <mergeCell ref="D15:E15"/>
    <mergeCell ref="D16:E16"/>
    <mergeCell ref="D17:E17"/>
    <mergeCell ref="D18:E18"/>
    <mergeCell ref="B6:F6"/>
  </mergeCells>
  <phoneticPr fontId="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1FCA-F254-422B-8C6C-CB452995CCAC}">
  <dimension ref="B2:F22"/>
  <sheetViews>
    <sheetView workbookViewId="0">
      <selection activeCell="F11" sqref="F11"/>
    </sheetView>
  </sheetViews>
  <sheetFormatPr defaultRowHeight="15" x14ac:dyDescent="0.25"/>
  <cols>
    <col min="1" max="1" width="5.7109375" customWidth="1"/>
    <col min="2" max="2" width="20.7109375" customWidth="1"/>
    <col min="3" max="3" width="30.7109375" customWidth="1"/>
    <col min="4" max="6" width="15.7109375" customWidth="1"/>
  </cols>
  <sheetData>
    <row r="2" spans="2:6" x14ac:dyDescent="0.25">
      <c r="B2" s="26" t="s">
        <v>40</v>
      </c>
      <c r="C2" s="26"/>
      <c r="D2" s="26"/>
      <c r="E2" s="26"/>
      <c r="F2" s="26"/>
    </row>
    <row r="3" spans="2:6" x14ac:dyDescent="0.25">
      <c r="B3" s="26" t="s">
        <v>32</v>
      </c>
      <c r="C3" s="26"/>
      <c r="D3" s="26"/>
      <c r="E3" s="26"/>
      <c r="F3" s="26"/>
    </row>
    <row r="4" spans="2:6" x14ac:dyDescent="0.25">
      <c r="B4" s="25" t="s">
        <v>55</v>
      </c>
      <c r="C4" s="25"/>
      <c r="D4" s="25"/>
      <c r="E4" s="25"/>
      <c r="F4" s="25"/>
    </row>
    <row r="6" spans="2:6" x14ac:dyDescent="0.25">
      <c r="B6" s="29" t="s">
        <v>14</v>
      </c>
      <c r="C6" s="29"/>
      <c r="D6" s="29"/>
      <c r="E6" s="29"/>
      <c r="F6" s="29"/>
    </row>
    <row r="7" spans="2:6" x14ac:dyDescent="0.25">
      <c r="B7" s="5" t="s">
        <v>1</v>
      </c>
      <c r="C7" s="5" t="s">
        <v>9</v>
      </c>
      <c r="D7" s="5" t="s">
        <v>2</v>
      </c>
      <c r="E7" s="5" t="s">
        <v>3</v>
      </c>
      <c r="F7" s="5" t="s">
        <v>16</v>
      </c>
    </row>
    <row r="8" spans="2:6" x14ac:dyDescent="0.25">
      <c r="B8" s="12" t="s">
        <v>10</v>
      </c>
      <c r="C8" s="12" t="s">
        <v>22</v>
      </c>
      <c r="D8" s="7">
        <v>38892</v>
      </c>
      <c r="E8" s="2"/>
      <c r="F8" s="8">
        <f>D8*E8</f>
        <v>0</v>
      </c>
    </row>
    <row r="9" spans="2:6" x14ac:dyDescent="0.25">
      <c r="B9" s="12" t="s">
        <v>64</v>
      </c>
      <c r="C9" s="12" t="s">
        <v>65</v>
      </c>
      <c r="D9" s="7">
        <v>0</v>
      </c>
      <c r="E9" s="2"/>
      <c r="F9" s="8">
        <f>D9*E9</f>
        <v>0</v>
      </c>
    </row>
    <row r="10" spans="2:6" x14ac:dyDescent="0.25">
      <c r="B10" s="12" t="s">
        <v>11</v>
      </c>
      <c r="C10" s="12" t="s">
        <v>21</v>
      </c>
      <c r="D10" s="7">
        <v>626430</v>
      </c>
      <c r="E10" s="2"/>
      <c r="F10" s="8">
        <f>D10*E10</f>
        <v>0</v>
      </c>
    </row>
    <row r="11" spans="2:6" x14ac:dyDescent="0.25">
      <c r="B11" s="12" t="s">
        <v>56</v>
      </c>
      <c r="C11" s="12" t="s">
        <v>57</v>
      </c>
      <c r="D11" s="7">
        <v>0</v>
      </c>
      <c r="E11" s="2"/>
      <c r="F11" s="8">
        <f t="shared" ref="F11:F12" si="0">D11*E11</f>
        <v>0</v>
      </c>
    </row>
    <row r="12" spans="2:6" x14ac:dyDescent="0.25">
      <c r="B12" s="12" t="s">
        <v>58</v>
      </c>
      <c r="C12" s="12" t="s">
        <v>59</v>
      </c>
      <c r="D12" s="7">
        <v>0</v>
      </c>
      <c r="E12" s="2"/>
      <c r="F12" s="8">
        <f t="shared" si="0"/>
        <v>0</v>
      </c>
    </row>
    <row r="13" spans="2:6" x14ac:dyDescent="0.25">
      <c r="B13" s="12" t="s">
        <v>62</v>
      </c>
      <c r="C13" s="12" t="s">
        <v>63</v>
      </c>
      <c r="D13" s="7">
        <v>1786</v>
      </c>
      <c r="E13" s="2"/>
      <c r="F13" s="8">
        <f t="shared" ref="F13" si="1">D13*E13</f>
        <v>0</v>
      </c>
    </row>
    <row r="14" spans="2:6" x14ac:dyDescent="0.25">
      <c r="F14" s="13"/>
    </row>
    <row r="15" spans="2:6" x14ac:dyDescent="0.25">
      <c r="D15" s="27" t="s">
        <v>23</v>
      </c>
      <c r="E15" s="27"/>
      <c r="F15" s="8">
        <f>SUM(F8:F13)</f>
        <v>0</v>
      </c>
    </row>
    <row r="16" spans="2:6" x14ac:dyDescent="0.25">
      <c r="D16" s="27" t="s">
        <v>19</v>
      </c>
      <c r="E16" s="27"/>
      <c r="F16" s="3"/>
    </row>
    <row r="17" spans="2:6" x14ac:dyDescent="0.25">
      <c r="D17" s="28" t="s">
        <v>20</v>
      </c>
      <c r="E17" s="28"/>
      <c r="F17" s="3"/>
    </row>
    <row r="18" spans="2:6" x14ac:dyDescent="0.25">
      <c r="D18" s="27" t="s">
        <v>26</v>
      </c>
      <c r="E18" s="27"/>
      <c r="F18" s="9">
        <f>SUM(F15:F17)</f>
        <v>0</v>
      </c>
    </row>
    <row r="19" spans="2:6" x14ac:dyDescent="0.25">
      <c r="F19" s="9"/>
    </row>
    <row r="20" spans="2:6" x14ac:dyDescent="0.25">
      <c r="B20" s="25" t="s">
        <v>13</v>
      </c>
      <c r="C20" s="25"/>
      <c r="D20" s="25"/>
      <c r="E20" s="25"/>
      <c r="F20" s="25"/>
    </row>
    <row r="21" spans="2:6" x14ac:dyDescent="0.25">
      <c r="B21" s="10" t="s">
        <v>35</v>
      </c>
      <c r="C21" s="10"/>
      <c r="D21" s="10"/>
      <c r="E21" s="10"/>
      <c r="F21" s="10"/>
    </row>
    <row r="22" spans="2:6" x14ac:dyDescent="0.25">
      <c r="B22" s="10" t="s">
        <v>60</v>
      </c>
      <c r="C22" s="10"/>
      <c r="D22" s="10"/>
      <c r="E22" s="10"/>
      <c r="F22" s="10"/>
    </row>
  </sheetData>
  <sheetProtection algorithmName="SHA-512" hashValue="DPz6e6PYfCN1NWGwgYhuJLcJdBS8zw5iXN7mDoaGIc0HX/unc2+/BAMR1igIfEZDc/cBGm5jDhytIkEpqJPOsA==" saltValue="xcnQ6mnpjPu5xuVToGAKZQ==" spinCount="100000" sheet="1"/>
  <mergeCells count="9">
    <mergeCell ref="D17:E17"/>
    <mergeCell ref="D18:E18"/>
    <mergeCell ref="B6:F6"/>
    <mergeCell ref="B20:F20"/>
    <mergeCell ref="B2:F2"/>
    <mergeCell ref="B3:F3"/>
    <mergeCell ref="B4:F4"/>
    <mergeCell ref="D15:E15"/>
    <mergeCell ref="D16:E1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1015D-C4E9-4615-B430-D544E11D7FA9}">
  <dimension ref="B2:J19"/>
  <sheetViews>
    <sheetView workbookViewId="0">
      <selection activeCell="M20" sqref="M20"/>
    </sheetView>
  </sheetViews>
  <sheetFormatPr defaultRowHeight="15" x14ac:dyDescent="0.25"/>
  <cols>
    <col min="1" max="1" width="5.7109375" customWidth="1"/>
    <col min="2" max="2" width="20.7109375" customWidth="1"/>
    <col min="3" max="3" width="32.42578125" customWidth="1"/>
    <col min="4" max="6" width="15.7109375" customWidth="1"/>
  </cols>
  <sheetData>
    <row r="2" spans="2:10" x14ac:dyDescent="0.25">
      <c r="B2" s="26" t="s">
        <v>40</v>
      </c>
      <c r="C2" s="26"/>
      <c r="D2" s="26"/>
      <c r="E2" s="26"/>
      <c r="F2" s="26"/>
    </row>
    <row r="3" spans="2:10" x14ac:dyDescent="0.25">
      <c r="B3" s="26" t="s">
        <v>32</v>
      </c>
      <c r="C3" s="26"/>
      <c r="D3" s="26"/>
      <c r="E3" s="26"/>
      <c r="F3" s="26"/>
    </row>
    <row r="4" spans="2:10" x14ac:dyDescent="0.25">
      <c r="B4" s="25" t="s">
        <v>55</v>
      </c>
      <c r="C4" s="25"/>
      <c r="D4" s="25"/>
      <c r="E4" s="25"/>
      <c r="F4" s="25"/>
    </row>
    <row r="6" spans="2:10" x14ac:dyDescent="0.25">
      <c r="B6" s="29" t="s">
        <v>29</v>
      </c>
      <c r="C6" s="29"/>
      <c r="D6" s="29"/>
      <c r="E6" s="29"/>
      <c r="F6" s="29"/>
    </row>
    <row r="7" spans="2:10" x14ac:dyDescent="0.25">
      <c r="B7" s="5" t="s">
        <v>1</v>
      </c>
      <c r="C7" s="5" t="s">
        <v>9</v>
      </c>
      <c r="D7" s="5" t="s">
        <v>2</v>
      </c>
      <c r="E7" s="5" t="s">
        <v>3</v>
      </c>
      <c r="F7" s="5" t="s">
        <v>16</v>
      </c>
    </row>
    <row r="8" spans="2:10" x14ac:dyDescent="0.25">
      <c r="B8" s="12" t="s">
        <v>43</v>
      </c>
      <c r="C8" s="12" t="s">
        <v>46</v>
      </c>
      <c r="D8" s="6">
        <v>161</v>
      </c>
      <c r="E8" s="2"/>
      <c r="F8" s="8">
        <f t="shared" ref="F8:F10" si="0">D8*E8</f>
        <v>0</v>
      </c>
    </row>
    <row r="9" spans="2:10" x14ac:dyDescent="0.25">
      <c r="B9" s="12" t="s">
        <v>44</v>
      </c>
      <c r="C9" s="12" t="s">
        <v>46</v>
      </c>
      <c r="D9" s="6">
        <v>133</v>
      </c>
      <c r="E9" s="2"/>
      <c r="F9" s="8">
        <f t="shared" si="0"/>
        <v>0</v>
      </c>
    </row>
    <row r="10" spans="2:10" x14ac:dyDescent="0.25">
      <c r="B10" s="12" t="s">
        <v>45</v>
      </c>
      <c r="C10" s="12" t="s">
        <v>46</v>
      </c>
      <c r="D10" s="6">
        <v>303</v>
      </c>
      <c r="E10" s="2"/>
      <c r="F10" s="8">
        <f t="shared" si="0"/>
        <v>0</v>
      </c>
    </row>
    <row r="11" spans="2:10" x14ac:dyDescent="0.25">
      <c r="C11" s="14"/>
      <c r="D11" s="15"/>
    </row>
    <row r="12" spans="2:10" x14ac:dyDescent="0.25">
      <c r="D12" s="27" t="s">
        <v>27</v>
      </c>
      <c r="E12" s="27"/>
      <c r="F12" s="8">
        <f>SUM(F8:F10)</f>
        <v>0</v>
      </c>
    </row>
    <row r="13" spans="2:10" x14ac:dyDescent="0.25">
      <c r="D13" s="27" t="s">
        <v>19</v>
      </c>
      <c r="E13" s="27"/>
      <c r="F13" s="3"/>
    </row>
    <row r="14" spans="2:10" x14ac:dyDescent="0.25">
      <c r="D14" s="28" t="s">
        <v>20</v>
      </c>
      <c r="E14" s="28"/>
      <c r="F14" s="3"/>
    </row>
    <row r="15" spans="2:10" x14ac:dyDescent="0.25">
      <c r="D15" s="27" t="s">
        <v>28</v>
      </c>
      <c r="E15" s="27"/>
      <c r="F15" s="9">
        <f>SUM(F12:F14)</f>
        <v>0</v>
      </c>
      <c r="G15" s="16"/>
      <c r="H15" s="16"/>
      <c r="I15" s="16"/>
      <c r="J15" s="16"/>
    </row>
    <row r="16" spans="2:10" x14ac:dyDescent="0.25">
      <c r="C16" s="14"/>
      <c r="D16" s="15"/>
    </row>
    <row r="17" spans="2:6" x14ac:dyDescent="0.25">
      <c r="B17" s="25" t="s">
        <v>13</v>
      </c>
      <c r="C17" s="25"/>
      <c r="D17" s="25"/>
      <c r="E17" s="25"/>
      <c r="F17" s="25"/>
    </row>
    <row r="18" spans="2:6" x14ac:dyDescent="0.25">
      <c r="B18" s="10" t="s">
        <v>37</v>
      </c>
      <c r="C18" s="17"/>
      <c r="D18" s="10"/>
      <c r="E18" s="10"/>
    </row>
    <row r="19" spans="2:6" x14ac:dyDescent="0.25">
      <c r="B19" s="10" t="s">
        <v>61</v>
      </c>
      <c r="C19" s="10"/>
      <c r="D19" s="10"/>
      <c r="E19" s="10"/>
    </row>
  </sheetData>
  <sheetProtection algorithmName="SHA-512" hashValue="cOrQ3mYnWRPnkGG+J/qr+/aF94+Wq8oYILieowLYgEmwdBMortr0X/W9KtttIQva5A8v4baAr/bqZWirx522zA==" saltValue="c6FhrDjQBORuOywy1vSEBg==" spinCount="100000" sheet="1"/>
  <mergeCells count="9">
    <mergeCell ref="B17:F17"/>
    <mergeCell ref="B2:F2"/>
    <mergeCell ref="B3:F3"/>
    <mergeCell ref="B4:F4"/>
    <mergeCell ref="D12:E12"/>
    <mergeCell ref="D13:E13"/>
    <mergeCell ref="D14:E14"/>
    <mergeCell ref="D15:E15"/>
    <mergeCell ref="B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B24C4-DDF9-4A52-8418-E9A4A0185A8E}">
  <dimension ref="B2:F18"/>
  <sheetViews>
    <sheetView topLeftCell="A4" workbookViewId="0">
      <selection activeCell="F19" sqref="F19"/>
    </sheetView>
  </sheetViews>
  <sheetFormatPr defaultRowHeight="15" x14ac:dyDescent="0.25"/>
  <cols>
    <col min="1" max="1" width="5.7109375" customWidth="1"/>
    <col min="2" max="2" width="26.7109375" customWidth="1"/>
    <col min="3" max="3" width="30.7109375" customWidth="1"/>
    <col min="4" max="6" width="15.7109375" customWidth="1"/>
  </cols>
  <sheetData>
    <row r="2" spans="2:6" x14ac:dyDescent="0.25">
      <c r="B2" s="26" t="s">
        <v>40</v>
      </c>
      <c r="C2" s="26"/>
      <c r="D2" s="26"/>
      <c r="E2" s="26"/>
      <c r="F2" s="26"/>
    </row>
    <row r="3" spans="2:6" x14ac:dyDescent="0.25">
      <c r="B3" s="26" t="s">
        <v>32</v>
      </c>
      <c r="C3" s="26"/>
      <c r="D3" s="26"/>
      <c r="E3" s="26"/>
      <c r="F3" s="26"/>
    </row>
    <row r="4" spans="2:6" x14ac:dyDescent="0.25">
      <c r="B4" s="25" t="s">
        <v>55</v>
      </c>
      <c r="C4" s="25"/>
      <c r="D4" s="25"/>
      <c r="E4" s="25"/>
      <c r="F4" s="25"/>
    </row>
    <row r="6" spans="2:6" x14ac:dyDescent="0.25">
      <c r="B6" s="29" t="s">
        <v>15</v>
      </c>
      <c r="C6" s="29"/>
      <c r="D6" s="29"/>
      <c r="E6" s="29"/>
      <c r="F6" s="29"/>
    </row>
    <row r="7" spans="2:6" x14ac:dyDescent="0.25">
      <c r="B7" s="5" t="s">
        <v>1</v>
      </c>
      <c r="C7" s="5" t="s">
        <v>9</v>
      </c>
      <c r="D7" s="5" t="s">
        <v>2</v>
      </c>
      <c r="E7" s="5" t="s">
        <v>3</v>
      </c>
      <c r="F7" s="5" t="s">
        <v>16</v>
      </c>
    </row>
    <row r="8" spans="2:6" x14ac:dyDescent="0.25">
      <c r="B8" s="12" t="s">
        <v>33</v>
      </c>
      <c r="C8" s="12" t="s">
        <v>34</v>
      </c>
      <c r="D8" s="6">
        <v>352</v>
      </c>
      <c r="E8" s="2"/>
      <c r="F8" s="8">
        <f t="shared" ref="F8:F9" si="0">D8*E8</f>
        <v>0</v>
      </c>
    </row>
    <row r="9" spans="2:6" x14ac:dyDescent="0.25">
      <c r="B9" s="12" t="s">
        <v>0</v>
      </c>
      <c r="C9" s="12" t="s">
        <v>38</v>
      </c>
      <c r="D9" s="6">
        <v>188</v>
      </c>
      <c r="E9" s="2"/>
      <c r="F9" s="8">
        <f t="shared" si="0"/>
        <v>0</v>
      </c>
    </row>
    <row r="10" spans="2:6" x14ac:dyDescent="0.25">
      <c r="B10" s="18"/>
      <c r="C10" s="19"/>
      <c r="D10" s="20"/>
      <c r="E10" s="18"/>
    </row>
    <row r="11" spans="2:6" x14ac:dyDescent="0.25">
      <c r="D11" s="27" t="s">
        <v>24</v>
      </c>
      <c r="E11" s="27"/>
      <c r="F11" s="8">
        <f>SUM(F8:F9)</f>
        <v>0</v>
      </c>
    </row>
    <row r="12" spans="2:6" x14ac:dyDescent="0.25">
      <c r="D12" s="27" t="s">
        <v>19</v>
      </c>
      <c r="E12" s="27"/>
      <c r="F12" s="3"/>
    </row>
    <row r="13" spans="2:6" x14ac:dyDescent="0.25">
      <c r="D13" s="28" t="s">
        <v>20</v>
      </c>
      <c r="E13" s="28"/>
      <c r="F13" s="3"/>
    </row>
    <row r="14" spans="2:6" x14ac:dyDescent="0.25">
      <c r="D14" s="27" t="s">
        <v>25</v>
      </c>
      <c r="E14" s="27"/>
      <c r="F14" s="9">
        <f>SUM(F11:F13)</f>
        <v>0</v>
      </c>
    </row>
    <row r="16" spans="2:6" x14ac:dyDescent="0.25">
      <c r="B16" s="25" t="s">
        <v>13</v>
      </c>
      <c r="C16" s="25"/>
      <c r="D16" s="25"/>
      <c r="E16" s="25"/>
      <c r="F16" s="25"/>
    </row>
    <row r="17" spans="2:4" x14ac:dyDescent="0.25">
      <c r="B17" s="10" t="s">
        <v>36</v>
      </c>
      <c r="C17" s="10"/>
      <c r="D17" s="10"/>
    </row>
    <row r="18" spans="2:4" x14ac:dyDescent="0.25">
      <c r="B18" s="10" t="s">
        <v>39</v>
      </c>
      <c r="C18" s="10"/>
      <c r="D18" s="10"/>
    </row>
  </sheetData>
  <sheetProtection algorithmName="SHA-512" hashValue="xHa3FFNd8QmI7Q/9qu8ncDyLfYSztJ7XkKfjVN1puNxYwR8d3Too62BHiNDjJ9dbx+144UHf6KCTQ6AJiKZmyg==" saltValue="W1ZW8RsH2sr/ilQgi2LviQ==" spinCount="100000" sheet="1"/>
  <mergeCells count="9">
    <mergeCell ref="B16:F16"/>
    <mergeCell ref="B2:F2"/>
    <mergeCell ref="B3:F3"/>
    <mergeCell ref="B4:F4"/>
    <mergeCell ref="D11:E11"/>
    <mergeCell ref="D12:E12"/>
    <mergeCell ref="D13:E13"/>
    <mergeCell ref="D14:E14"/>
    <mergeCell ref="B6:F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FB15-7D59-4055-AD39-BCCCC154654C}">
  <dimension ref="B2:F23"/>
  <sheetViews>
    <sheetView workbookViewId="0">
      <selection activeCell="B22" sqref="B22"/>
    </sheetView>
  </sheetViews>
  <sheetFormatPr defaultRowHeight="15" x14ac:dyDescent="0.25"/>
  <cols>
    <col min="1" max="1" width="5.7109375" customWidth="1"/>
    <col min="2" max="2" width="26.7109375" customWidth="1"/>
    <col min="3" max="3" width="35.7109375" customWidth="1"/>
    <col min="4" max="6" width="15.7109375" customWidth="1"/>
  </cols>
  <sheetData>
    <row r="2" spans="2:6" x14ac:dyDescent="0.25">
      <c r="B2" s="26" t="s">
        <v>40</v>
      </c>
      <c r="C2" s="26"/>
      <c r="D2" s="26"/>
      <c r="E2" s="26"/>
      <c r="F2" s="26"/>
    </row>
    <row r="3" spans="2:6" x14ac:dyDescent="0.25">
      <c r="B3" s="26" t="s">
        <v>32</v>
      </c>
      <c r="C3" s="26"/>
      <c r="D3" s="26"/>
      <c r="E3" s="26"/>
      <c r="F3" s="26"/>
    </row>
    <row r="4" spans="2:6" x14ac:dyDescent="0.25">
      <c r="B4" s="25" t="s">
        <v>55</v>
      </c>
      <c r="C4" s="25"/>
      <c r="D4" s="25"/>
      <c r="E4" s="25"/>
      <c r="F4" s="25"/>
    </row>
    <row r="6" spans="2:6" x14ac:dyDescent="0.25">
      <c r="B6" s="29" t="s">
        <v>41</v>
      </c>
      <c r="C6" s="29"/>
      <c r="D6" s="29"/>
      <c r="E6" s="29"/>
      <c r="F6" s="29"/>
    </row>
    <row r="7" spans="2:6" x14ac:dyDescent="0.25">
      <c r="B7" s="5" t="s">
        <v>1</v>
      </c>
      <c r="C7" s="5" t="s">
        <v>9</v>
      </c>
      <c r="D7" s="5" t="s">
        <v>2</v>
      </c>
      <c r="E7" s="5" t="s">
        <v>3</v>
      </c>
      <c r="F7" s="5" t="s">
        <v>16</v>
      </c>
    </row>
    <row r="8" spans="2:6" ht="90" customHeight="1" x14ac:dyDescent="0.25">
      <c r="B8" s="12" t="s">
        <v>47</v>
      </c>
      <c r="C8" s="21" t="s">
        <v>48</v>
      </c>
      <c r="D8" s="6">
        <v>9</v>
      </c>
      <c r="E8" s="2"/>
      <c r="F8" s="8">
        <f>D8*E8</f>
        <v>0</v>
      </c>
    </row>
    <row r="9" spans="2:6" x14ac:dyDescent="0.25">
      <c r="C9" s="14"/>
    </row>
    <row r="10" spans="2:6" x14ac:dyDescent="0.25">
      <c r="C10" s="14"/>
      <c r="D10" s="27" t="s">
        <v>30</v>
      </c>
      <c r="E10" s="27"/>
      <c r="F10" s="8">
        <f>SUM(F8:F8)</f>
        <v>0</v>
      </c>
    </row>
    <row r="11" spans="2:6" x14ac:dyDescent="0.25">
      <c r="D11" s="27" t="s">
        <v>19</v>
      </c>
      <c r="E11" s="27"/>
      <c r="F11" s="3"/>
    </row>
    <row r="12" spans="2:6" x14ac:dyDescent="0.25">
      <c r="D12" s="28" t="s">
        <v>20</v>
      </c>
      <c r="E12" s="28"/>
      <c r="F12" s="3"/>
    </row>
    <row r="13" spans="2:6" x14ac:dyDescent="0.25">
      <c r="D13" s="27" t="s">
        <v>31</v>
      </c>
      <c r="E13" s="27"/>
      <c r="F13" s="9">
        <f>SUM(F10:F12)</f>
        <v>0</v>
      </c>
    </row>
    <row r="15" spans="2:6" x14ac:dyDescent="0.25">
      <c r="B15" s="25" t="s">
        <v>13</v>
      </c>
      <c r="C15" s="25"/>
      <c r="D15" s="25"/>
      <c r="E15" s="25"/>
      <c r="F15" s="25"/>
    </row>
    <row r="17" spans="2:6" x14ac:dyDescent="0.25">
      <c r="B17" s="22" t="s">
        <v>49</v>
      </c>
      <c r="C17" s="10"/>
      <c r="D17" s="10"/>
      <c r="E17" s="10"/>
      <c r="F17" s="10"/>
    </row>
    <row r="18" spans="2:6" x14ac:dyDescent="0.25">
      <c r="B18" s="11" t="s">
        <v>51</v>
      </c>
      <c r="C18" s="10"/>
      <c r="D18" s="10"/>
      <c r="E18" s="10"/>
      <c r="F18" s="10"/>
    </row>
    <row r="19" spans="2:6" x14ac:dyDescent="0.25">
      <c r="B19" s="22" t="s">
        <v>50</v>
      </c>
      <c r="C19" s="10"/>
      <c r="D19" s="10"/>
      <c r="E19" s="10"/>
      <c r="F19" s="10"/>
    </row>
    <row r="20" spans="2:6" x14ac:dyDescent="0.25">
      <c r="B20" s="11" t="s">
        <v>52</v>
      </c>
      <c r="C20" s="23"/>
      <c r="D20" s="23"/>
      <c r="E20" s="23"/>
      <c r="F20" s="23"/>
    </row>
    <row r="21" spans="2:6" x14ac:dyDescent="0.25">
      <c r="B21" s="22" t="s">
        <v>53</v>
      </c>
      <c r="C21" s="23"/>
      <c r="D21" s="23"/>
      <c r="E21" s="23"/>
      <c r="F21" s="10"/>
    </row>
    <row r="22" spans="2:6" x14ac:dyDescent="0.25">
      <c r="B22" s="11" t="s">
        <v>54</v>
      </c>
      <c r="C22" s="23"/>
      <c r="D22" s="23"/>
      <c r="E22" s="23"/>
      <c r="F22" s="10"/>
    </row>
    <row r="23" spans="2:6" x14ac:dyDescent="0.25">
      <c r="B23" s="22"/>
      <c r="C23" s="23"/>
      <c r="D23" s="23"/>
      <c r="E23" s="23"/>
      <c r="F23" s="10"/>
    </row>
  </sheetData>
  <sheetProtection algorithmName="SHA-512" hashValue="a8Bfq5C4a9EAmLoe9YCmp/plJsecrM2N+vnR5RK7cuLOVHq8JsUoAVXfi37gWjSCj5Xzr8qeBY6OZjyvCtwU5g==" saltValue="YkRxkBWMfwu/PRtYhXGs8A==" spinCount="100000" sheet="1"/>
  <mergeCells count="9">
    <mergeCell ref="D12:E12"/>
    <mergeCell ref="D13:E13"/>
    <mergeCell ref="B15:F15"/>
    <mergeCell ref="B2:F2"/>
    <mergeCell ref="B3:F3"/>
    <mergeCell ref="B4:F4"/>
    <mergeCell ref="B6:F6"/>
    <mergeCell ref="D10:E10"/>
    <mergeCell ref="D11:E1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BFO (P&amp;T)</vt:lpstr>
      <vt:lpstr>BFOV (ACE)</vt:lpstr>
      <vt:lpstr>BHFT (TS)</vt:lpstr>
      <vt:lpstr>BM (P&amp;T)(DSG)</vt:lpstr>
      <vt:lpstr>BDSO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Elija Landwehr</dc:creator>
  <cp:lastModifiedBy>Peter Folk</cp:lastModifiedBy>
  <dcterms:created xsi:type="dcterms:W3CDTF">2024-09-16T21:54:25Z</dcterms:created>
  <dcterms:modified xsi:type="dcterms:W3CDTF">2025-01-09T14:26:29Z</dcterms:modified>
</cp:coreProperties>
</file>